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715" windowHeight="8700"/>
  </bookViews>
  <sheets>
    <sheet name="сентябрь октябрь" sheetId="3" r:id="rId1"/>
    <sheet name="ноябрь" sheetId="4" r:id="rId2"/>
  </sheets>
  <calcPr calcId="124519"/>
</workbook>
</file>

<file path=xl/calcChain.xml><?xml version="1.0" encoding="utf-8"?>
<calcChain xmlns="http://schemas.openxmlformats.org/spreadsheetml/2006/main">
  <c r="E21" i="4"/>
  <c r="F21" s="1"/>
  <c r="E20"/>
  <c r="E19"/>
  <c r="F19" s="1"/>
  <c r="F18"/>
  <c r="E18"/>
  <c r="E17"/>
  <c r="F17" s="1"/>
  <c r="E16"/>
  <c r="N17" i="3"/>
  <c r="N18"/>
  <c r="N19"/>
  <c r="N20"/>
  <c r="N21"/>
  <c r="N16"/>
  <c r="M17"/>
  <c r="M18"/>
  <c r="M19"/>
  <c r="M20"/>
  <c r="M21"/>
  <c r="M16"/>
  <c r="O20"/>
  <c r="O18"/>
  <c r="E17"/>
  <c r="E18"/>
  <c r="E19"/>
  <c r="E20"/>
  <c r="E21"/>
  <c r="E16"/>
  <c r="F16" i="4" l="1"/>
  <c r="G16" s="1"/>
  <c r="G18"/>
  <c r="F20"/>
  <c r="G20" s="1"/>
  <c r="G17"/>
  <c r="G19"/>
  <c r="G21"/>
  <c r="O16" i="3"/>
  <c r="O17"/>
  <c r="O19"/>
  <c r="O21"/>
  <c r="F21"/>
  <c r="G21" s="1"/>
  <c r="F19"/>
  <c r="G19" s="1"/>
  <c r="F17"/>
  <c r="G17" s="1"/>
  <c r="F16"/>
  <c r="G16" s="1"/>
  <c r="F20"/>
  <c r="G20" s="1"/>
  <c r="F18"/>
  <c r="G18" s="1"/>
</calcChain>
</file>

<file path=xl/sharedStrings.xml><?xml version="1.0" encoding="utf-8"?>
<sst xmlns="http://schemas.openxmlformats.org/spreadsheetml/2006/main" count="63" uniqueCount="23">
  <si>
    <t>Фамилия</t>
  </si>
  <si>
    <t>Должность</t>
  </si>
  <si>
    <t>Коэффициент</t>
  </si>
  <si>
    <t>Начислено</t>
  </si>
  <si>
    <t>Веригин</t>
  </si>
  <si>
    <t>Лисицына</t>
  </si>
  <si>
    <t>Жигалин</t>
  </si>
  <si>
    <t>Филимонова</t>
  </si>
  <si>
    <t>Протасов</t>
  </si>
  <si>
    <t>Артемьев</t>
  </si>
  <si>
    <t>инженер</t>
  </si>
  <si>
    <t>лаборант</t>
  </si>
  <si>
    <t>конструктор</t>
  </si>
  <si>
    <t>библиотекарь</t>
  </si>
  <si>
    <t>технолог</t>
  </si>
  <si>
    <t>водитель</t>
  </si>
  <si>
    <t>Минимальная заработная плата</t>
  </si>
  <si>
    <t>Подоходный
налог</t>
  </si>
  <si>
    <t>К выдаче</t>
  </si>
  <si>
    <t>Процент подоходного налога</t>
  </si>
  <si>
    <t>Расчёт заработной платы сентябрь</t>
  </si>
  <si>
    <t>Расчёт заработной платы октябрь</t>
  </si>
  <si>
    <t>Расчёт заработной платы ноябрь</t>
  </si>
</sst>
</file>

<file path=xl/styles.xml><?xml version="1.0" encoding="utf-8"?>
<styleSheet xmlns="http://schemas.openxmlformats.org/spreadsheetml/2006/main">
  <fonts count="5">
    <font>
      <sz val="10"/>
      <name val="Times New Roman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7</xdr:col>
      <xdr:colOff>333375</xdr:colOff>
      <xdr:row>11</xdr:row>
      <xdr:rowOff>19050</xdr:rowOff>
    </xdr:to>
    <xdr:sp macro="" textlink="">
      <xdr:nvSpPr>
        <xdr:cNvPr id="2" name="TextBox 1"/>
        <xdr:cNvSpPr txBox="1"/>
      </xdr:nvSpPr>
      <xdr:spPr>
        <a:xfrm>
          <a:off x="133350" y="161925"/>
          <a:ext cx="617220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000"/>
            <a:t>Выполните консолидацию данных трех таблиц и определите суммарные данные по зарплате за 3 месяца.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3:O25"/>
  <sheetViews>
    <sheetView tabSelected="1" workbookViewId="0">
      <selection activeCell="G35" sqref="G35"/>
    </sheetView>
  </sheetViews>
  <sheetFormatPr defaultRowHeight="12.75"/>
  <cols>
    <col min="2" max="2" width="14.83203125" customWidth="1"/>
    <col min="3" max="3" width="16.6640625" customWidth="1"/>
    <col min="4" max="4" width="16.1640625" customWidth="1"/>
    <col min="5" max="5" width="14.5" customWidth="1"/>
    <col min="6" max="6" width="13.1640625" customWidth="1"/>
    <col min="7" max="7" width="15.1640625" customWidth="1"/>
    <col min="10" max="10" width="15.5" customWidth="1"/>
    <col min="11" max="11" width="18.83203125" customWidth="1"/>
    <col min="12" max="12" width="15.33203125" customWidth="1"/>
    <col min="13" max="13" width="11.83203125" customWidth="1"/>
  </cols>
  <sheetData>
    <row r="13" spans="2:15" ht="15.75">
      <c r="B13" s="3" t="s">
        <v>20</v>
      </c>
      <c r="C13" s="3"/>
      <c r="J13" s="3" t="s">
        <v>21</v>
      </c>
      <c r="K13" s="3"/>
    </row>
    <row r="15" spans="2:15" ht="24.75" customHeight="1">
      <c r="B15" s="5" t="s">
        <v>0</v>
      </c>
      <c r="C15" s="5" t="s">
        <v>1</v>
      </c>
      <c r="D15" s="5" t="s">
        <v>2</v>
      </c>
      <c r="E15" s="5" t="s">
        <v>3</v>
      </c>
      <c r="F15" s="9" t="s">
        <v>17</v>
      </c>
      <c r="G15" s="5" t="s">
        <v>18</v>
      </c>
      <c r="J15" s="5" t="s">
        <v>0</v>
      </c>
      <c r="K15" s="5" t="s">
        <v>1</v>
      </c>
      <c r="L15" s="5" t="s">
        <v>2</v>
      </c>
      <c r="M15" s="5" t="s">
        <v>3</v>
      </c>
      <c r="N15" s="9" t="s">
        <v>17</v>
      </c>
      <c r="O15" s="5" t="s">
        <v>18</v>
      </c>
    </row>
    <row r="16" spans="2:15">
      <c r="B16" s="6" t="s">
        <v>4</v>
      </c>
      <c r="C16" s="7" t="s">
        <v>10</v>
      </c>
      <c r="D16" s="7">
        <v>12.7</v>
      </c>
      <c r="E16" s="7">
        <f>$D$24*D16</f>
        <v>304800</v>
      </c>
      <c r="F16" s="7">
        <f>E16*$D$25/100</f>
        <v>36576</v>
      </c>
      <c r="G16" s="7">
        <f>E16-F16</f>
        <v>268224</v>
      </c>
      <c r="J16" s="6" t="s">
        <v>4</v>
      </c>
      <c r="K16" s="7" t="s">
        <v>10</v>
      </c>
      <c r="L16" s="7">
        <v>12.7</v>
      </c>
      <c r="M16" s="7">
        <f>$L$24*L16</f>
        <v>635000</v>
      </c>
      <c r="N16" s="7">
        <f>M16*$L$25/100</f>
        <v>76200</v>
      </c>
      <c r="O16" s="7">
        <f>M16-N16</f>
        <v>558800</v>
      </c>
    </row>
    <row r="17" spans="2:15">
      <c r="B17" s="6" t="s">
        <v>5</v>
      </c>
      <c r="C17" s="7" t="s">
        <v>11</v>
      </c>
      <c r="D17" s="7">
        <v>10.4</v>
      </c>
      <c r="E17" s="7">
        <f t="shared" ref="E17:E21" si="0">$D$24*D17</f>
        <v>249600</v>
      </c>
      <c r="F17" s="7">
        <f t="shared" ref="F17:F21" si="1">E17*$D$25/100</f>
        <v>29952</v>
      </c>
      <c r="G17" s="7">
        <f t="shared" ref="G17:G21" si="2">E17-F17</f>
        <v>219648</v>
      </c>
      <c r="J17" s="6" t="s">
        <v>5</v>
      </c>
      <c r="K17" s="7" t="s">
        <v>11</v>
      </c>
      <c r="L17" s="7">
        <v>10.4</v>
      </c>
      <c r="M17" s="7">
        <f t="shared" ref="M17:M21" si="3">$L$24*L17</f>
        <v>520000</v>
      </c>
      <c r="N17" s="7">
        <f t="shared" ref="N17:N21" si="4">M17*$L$25/100</f>
        <v>62400</v>
      </c>
      <c r="O17" s="7">
        <f t="shared" ref="O17:O21" si="5">M17-N17</f>
        <v>457600</v>
      </c>
    </row>
    <row r="18" spans="2:15">
      <c r="B18" s="6" t="s">
        <v>6</v>
      </c>
      <c r="C18" s="7" t="s">
        <v>12</v>
      </c>
      <c r="D18" s="7">
        <v>13.5</v>
      </c>
      <c r="E18" s="7">
        <f t="shared" si="0"/>
        <v>324000</v>
      </c>
      <c r="F18" s="7">
        <f t="shared" si="1"/>
        <v>38880</v>
      </c>
      <c r="G18" s="7">
        <f t="shared" si="2"/>
        <v>285120</v>
      </c>
      <c r="J18" s="6" t="s">
        <v>6</v>
      </c>
      <c r="K18" s="7" t="s">
        <v>12</v>
      </c>
      <c r="L18" s="7">
        <v>13.5</v>
      </c>
      <c r="M18" s="7">
        <f t="shared" si="3"/>
        <v>675000</v>
      </c>
      <c r="N18" s="7">
        <f t="shared" si="4"/>
        <v>81000</v>
      </c>
      <c r="O18" s="7">
        <f t="shared" si="5"/>
        <v>594000</v>
      </c>
    </row>
    <row r="19" spans="2:15" ht="14.25" customHeight="1">
      <c r="B19" s="6" t="s">
        <v>7</v>
      </c>
      <c r="C19" s="7" t="s">
        <v>13</v>
      </c>
      <c r="D19" s="8">
        <v>9.4</v>
      </c>
      <c r="E19" s="7">
        <f t="shared" si="0"/>
        <v>225600</v>
      </c>
      <c r="F19" s="7">
        <f t="shared" si="1"/>
        <v>27072</v>
      </c>
      <c r="G19" s="7">
        <f t="shared" si="2"/>
        <v>198528</v>
      </c>
      <c r="J19" s="6" t="s">
        <v>7</v>
      </c>
      <c r="K19" s="7" t="s">
        <v>13</v>
      </c>
      <c r="L19" s="8">
        <v>9.4</v>
      </c>
      <c r="M19" s="7">
        <f t="shared" si="3"/>
        <v>470000</v>
      </c>
      <c r="N19" s="7">
        <f t="shared" si="4"/>
        <v>56400</v>
      </c>
      <c r="O19" s="7">
        <f t="shared" si="5"/>
        <v>413600</v>
      </c>
    </row>
    <row r="20" spans="2:15">
      <c r="B20" s="6" t="s">
        <v>8</v>
      </c>
      <c r="C20" s="7" t="s">
        <v>14</v>
      </c>
      <c r="D20" s="8">
        <v>8.1999999999999993</v>
      </c>
      <c r="E20" s="7">
        <f t="shared" si="0"/>
        <v>196799.99999999997</v>
      </c>
      <c r="F20" s="7">
        <f t="shared" si="1"/>
        <v>23615.999999999996</v>
      </c>
      <c r="G20" s="7">
        <f t="shared" si="2"/>
        <v>173183.99999999997</v>
      </c>
      <c r="J20" s="6" t="s">
        <v>8</v>
      </c>
      <c r="K20" s="7" t="s">
        <v>14</v>
      </c>
      <c r="L20" s="8">
        <v>8.1999999999999993</v>
      </c>
      <c r="M20" s="7">
        <f t="shared" si="3"/>
        <v>409999.99999999994</v>
      </c>
      <c r="N20" s="7">
        <f t="shared" si="4"/>
        <v>49199.999999999993</v>
      </c>
      <c r="O20" s="7">
        <f t="shared" si="5"/>
        <v>360799.99999999994</v>
      </c>
    </row>
    <row r="21" spans="2:15">
      <c r="B21" s="6" t="s">
        <v>9</v>
      </c>
      <c r="C21" s="7" t="s">
        <v>15</v>
      </c>
      <c r="D21" s="8">
        <v>9.4</v>
      </c>
      <c r="E21" s="7">
        <f t="shared" si="0"/>
        <v>225600</v>
      </c>
      <c r="F21" s="7">
        <f t="shared" si="1"/>
        <v>27072</v>
      </c>
      <c r="G21" s="7">
        <f t="shared" si="2"/>
        <v>198528</v>
      </c>
      <c r="J21" s="6" t="s">
        <v>9</v>
      </c>
      <c r="K21" s="7" t="s">
        <v>15</v>
      </c>
      <c r="L21" s="8">
        <v>9.4</v>
      </c>
      <c r="M21" s="7">
        <f t="shared" si="3"/>
        <v>470000</v>
      </c>
      <c r="N21" s="7">
        <f t="shared" si="4"/>
        <v>56400</v>
      </c>
      <c r="O21" s="7">
        <f t="shared" si="5"/>
        <v>413600</v>
      </c>
    </row>
    <row r="22" spans="2:15">
      <c r="B22" s="6"/>
      <c r="C22" s="7"/>
      <c r="D22" s="8"/>
      <c r="E22" s="7"/>
      <c r="F22" s="7"/>
      <c r="G22" s="7"/>
      <c r="J22" s="6"/>
      <c r="K22" s="7"/>
      <c r="L22" s="8"/>
      <c r="M22" s="7"/>
      <c r="N22" s="7"/>
      <c r="O22" s="7"/>
    </row>
    <row r="23" spans="2:15">
      <c r="B23" s="2"/>
      <c r="C23" s="1"/>
      <c r="D23" s="10"/>
      <c r="E23" s="1"/>
      <c r="F23" s="1"/>
      <c r="G23" s="1"/>
      <c r="J23" s="2"/>
      <c r="K23" s="1"/>
      <c r="L23" s="10"/>
      <c r="M23" s="1"/>
      <c r="N23" s="1"/>
      <c r="O23" s="1"/>
    </row>
    <row r="24" spans="2:15">
      <c r="B24" s="11" t="s">
        <v>16</v>
      </c>
      <c r="C24" s="11"/>
      <c r="D24" s="4">
        <v>24000</v>
      </c>
      <c r="J24" s="11" t="s">
        <v>16</v>
      </c>
      <c r="K24" s="11"/>
      <c r="L24" s="4">
        <v>50000</v>
      </c>
    </row>
    <row r="25" spans="2:15">
      <c r="B25" t="s">
        <v>19</v>
      </c>
      <c r="D25" s="4">
        <v>12</v>
      </c>
      <c r="J25" t="s">
        <v>19</v>
      </c>
      <c r="L25" s="4">
        <v>12</v>
      </c>
    </row>
  </sheetData>
  <dataConsolidate leftLabels="1" topLabels="1">
    <dataRefs count="2">
      <dataRef ref="B15:G21" sheet="сентябрь октябрь"/>
      <dataRef ref="J15:O21" sheet="сентябрь октябрь"/>
    </dataRefs>
  </dataConsolidate>
  <mergeCells count="2">
    <mergeCell ref="B24:C24"/>
    <mergeCell ref="J24:K24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3:G25"/>
  <sheetViews>
    <sheetView workbookViewId="0">
      <selection activeCell="E37" sqref="E37"/>
    </sheetView>
  </sheetViews>
  <sheetFormatPr defaultRowHeight="12.75"/>
  <cols>
    <col min="2" max="2" width="18.83203125" customWidth="1"/>
    <col min="3" max="3" width="22" customWidth="1"/>
    <col min="4" max="4" width="16.33203125" customWidth="1"/>
    <col min="5" max="5" width="16" customWidth="1"/>
    <col min="6" max="6" width="12.6640625" customWidth="1"/>
  </cols>
  <sheetData>
    <row r="13" spans="2:7" ht="15.75">
      <c r="B13" s="3" t="s">
        <v>22</v>
      </c>
      <c r="C13" s="3"/>
    </row>
    <row r="15" spans="2:7" ht="38.25">
      <c r="B15" s="5" t="s">
        <v>0</v>
      </c>
      <c r="C15" s="5" t="s">
        <v>1</v>
      </c>
      <c r="D15" s="5" t="s">
        <v>2</v>
      </c>
      <c r="E15" s="5" t="s">
        <v>3</v>
      </c>
      <c r="F15" s="9" t="s">
        <v>17</v>
      </c>
      <c r="G15" s="5" t="s">
        <v>18</v>
      </c>
    </row>
    <row r="16" spans="2:7">
      <c r="B16" s="6" t="s">
        <v>4</v>
      </c>
      <c r="C16" s="7" t="s">
        <v>10</v>
      </c>
      <c r="D16" s="7">
        <v>12.7</v>
      </c>
      <c r="E16" s="7">
        <f>$D$24*D16</f>
        <v>762000</v>
      </c>
      <c r="F16" s="7">
        <f>E16*$D$25/100</f>
        <v>137160</v>
      </c>
      <c r="G16" s="7">
        <f>E16-F16</f>
        <v>624840</v>
      </c>
    </row>
    <row r="17" spans="2:7">
      <c r="B17" s="6" t="s">
        <v>5</v>
      </c>
      <c r="C17" s="7" t="s">
        <v>11</v>
      </c>
      <c r="D17" s="7">
        <v>10.4</v>
      </c>
      <c r="E17" s="7">
        <f t="shared" ref="E17:E21" si="0">$D$24*D17</f>
        <v>624000</v>
      </c>
      <c r="F17" s="7">
        <f t="shared" ref="F17:F21" si="1">E17*$D$25/100</f>
        <v>112320</v>
      </c>
      <c r="G17" s="7">
        <f t="shared" ref="G17:G21" si="2">E17-F17</f>
        <v>511680</v>
      </c>
    </row>
    <row r="18" spans="2:7">
      <c r="B18" s="6" t="s">
        <v>6</v>
      </c>
      <c r="C18" s="7" t="s">
        <v>12</v>
      </c>
      <c r="D18" s="7">
        <v>13.5</v>
      </c>
      <c r="E18" s="7">
        <f t="shared" si="0"/>
        <v>810000</v>
      </c>
      <c r="F18" s="7">
        <f t="shared" si="1"/>
        <v>145800</v>
      </c>
      <c r="G18" s="7">
        <f t="shared" si="2"/>
        <v>664200</v>
      </c>
    </row>
    <row r="19" spans="2:7">
      <c r="B19" s="6" t="s">
        <v>7</v>
      </c>
      <c r="C19" s="7" t="s">
        <v>13</v>
      </c>
      <c r="D19" s="8">
        <v>9.4</v>
      </c>
      <c r="E19" s="7">
        <f t="shared" si="0"/>
        <v>564000</v>
      </c>
      <c r="F19" s="7">
        <f t="shared" si="1"/>
        <v>101520</v>
      </c>
      <c r="G19" s="7">
        <f t="shared" si="2"/>
        <v>462480</v>
      </c>
    </row>
    <row r="20" spans="2:7">
      <c r="B20" s="6" t="s">
        <v>8</v>
      </c>
      <c r="C20" s="7" t="s">
        <v>14</v>
      </c>
      <c r="D20" s="8">
        <v>8.1999999999999993</v>
      </c>
      <c r="E20" s="7">
        <f t="shared" si="0"/>
        <v>491999.99999999994</v>
      </c>
      <c r="F20" s="7">
        <f t="shared" si="1"/>
        <v>88559.999999999985</v>
      </c>
      <c r="G20" s="7">
        <f t="shared" si="2"/>
        <v>403439.99999999994</v>
      </c>
    </row>
    <row r="21" spans="2:7">
      <c r="B21" s="6" t="s">
        <v>9</v>
      </c>
      <c r="C21" s="7" t="s">
        <v>15</v>
      </c>
      <c r="D21" s="8">
        <v>9.4</v>
      </c>
      <c r="E21" s="7">
        <f t="shared" si="0"/>
        <v>564000</v>
      </c>
      <c r="F21" s="7">
        <f t="shared" si="1"/>
        <v>101520</v>
      </c>
      <c r="G21" s="7">
        <f t="shared" si="2"/>
        <v>462480</v>
      </c>
    </row>
    <row r="22" spans="2:7">
      <c r="B22" s="6"/>
      <c r="C22" s="7"/>
      <c r="D22" s="8"/>
      <c r="E22" s="7"/>
      <c r="F22" s="7"/>
      <c r="G22" s="7"/>
    </row>
    <row r="23" spans="2:7">
      <c r="B23" s="2"/>
      <c r="C23" s="1"/>
      <c r="D23" s="10"/>
      <c r="E23" s="1"/>
      <c r="F23" s="1"/>
      <c r="G23" s="1"/>
    </row>
    <row r="24" spans="2:7">
      <c r="B24" s="11" t="s">
        <v>16</v>
      </c>
      <c r="C24" s="11"/>
      <c r="D24" s="4">
        <v>60000</v>
      </c>
    </row>
    <row r="25" spans="2:7">
      <c r="B25" t="s">
        <v>19</v>
      </c>
      <c r="D25" s="4">
        <v>18</v>
      </c>
    </row>
  </sheetData>
  <dataConsolidate leftLabels="1" topLabels="1">
    <dataRefs count="3">
      <dataRef ref="B15:G22" sheet="ноябрь"/>
      <dataRef ref="B15:G22" sheet="сентябрь октябрь"/>
      <dataRef ref="J15:O22" sheet="сентябрь октябрь"/>
    </dataRefs>
  </dataConsolidate>
  <mergeCells count="1">
    <mergeCell ref="B24:C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сентябрь октябрь</vt:lpstr>
      <vt:lpstr>ноябрь</vt:lpstr>
    </vt:vector>
  </TitlesOfParts>
  <Company>Димон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Inna</cp:lastModifiedBy>
  <dcterms:created xsi:type="dcterms:W3CDTF">2005-01-30T10:39:52Z</dcterms:created>
  <dcterms:modified xsi:type="dcterms:W3CDTF">2014-01-02T14:24:05Z</dcterms:modified>
</cp:coreProperties>
</file>